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борант\Downloads\Attachments_metliczkayaa@yandex.ru_2023-10-12_10-55-13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5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G138" i="1" s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F24" i="1" s="1"/>
  <c r="B14" i="1"/>
  <c r="A14" i="1"/>
  <c r="L13" i="1"/>
  <c r="J13" i="1"/>
  <c r="I13" i="1"/>
  <c r="I24" i="1" s="1"/>
  <c r="H13" i="1"/>
  <c r="G13" i="1"/>
  <c r="F13" i="1"/>
  <c r="L195" i="1" l="1"/>
  <c r="F195" i="1"/>
  <c r="I195" i="1"/>
  <c r="J195" i="1"/>
  <c r="H195" i="1"/>
  <c r="L176" i="1"/>
  <c r="J176" i="1"/>
  <c r="H176" i="1"/>
  <c r="F176" i="1"/>
  <c r="G157" i="1"/>
  <c r="F157" i="1"/>
  <c r="I157" i="1"/>
  <c r="L157" i="1"/>
  <c r="J157" i="1"/>
  <c r="L138" i="1"/>
  <c r="J138" i="1"/>
  <c r="F138" i="1"/>
  <c r="H138" i="1"/>
  <c r="I119" i="1"/>
  <c r="L119" i="1"/>
  <c r="J119" i="1"/>
  <c r="F119" i="1"/>
  <c r="H100" i="1"/>
  <c r="I100" i="1"/>
  <c r="G100" i="1"/>
  <c r="L100" i="1"/>
  <c r="F100" i="1"/>
  <c r="J100" i="1"/>
  <c r="F81" i="1"/>
  <c r="L81" i="1"/>
  <c r="H81" i="1"/>
  <c r="G81" i="1"/>
  <c r="L62" i="1"/>
  <c r="G62" i="1"/>
  <c r="J62" i="1"/>
  <c r="I62" i="1"/>
  <c r="F62" i="1"/>
  <c r="H43" i="1"/>
  <c r="F43" i="1"/>
  <c r="L43" i="1"/>
  <c r="I43" i="1"/>
  <c r="J43" i="1"/>
  <c r="J24" i="1"/>
  <c r="L24" i="1"/>
  <c r="G24" i="1"/>
  <c r="H24" i="1"/>
  <c r="J196" i="1" l="1"/>
  <c r="G196" i="1"/>
  <c r="F196" i="1"/>
  <c r="I196" i="1"/>
  <c r="H196" i="1"/>
  <c r="L196" i="1"/>
</calcChain>
</file>

<file path=xl/sharedStrings.xml><?xml version="1.0" encoding="utf-8"?>
<sst xmlns="http://schemas.openxmlformats.org/spreadsheetml/2006/main" count="370" uniqueCount="153">
  <si>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</si>
  <si>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</si>
  <si>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</si>
  <si>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</si>
  <si>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</si>
  <si>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</si>
  <si>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</si>
  <si>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</si>
  <si>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</si>
  <si>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</si>
  <si>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</si>
  <si>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</si>
  <si>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</si>
  <si>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</si>
  <si>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</si>
  <si>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</si>
  <si>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</si>
  <si>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</si>
  <si>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</si>
  <si>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</si>
  <si>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</si>
  <si>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</si>
  <si>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</si>
  <si>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</si>
  <si>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</si>
  <si>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</si>
  <si>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</si>
  <si>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</si>
  <si>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</si>
  <si>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</si>
  <si>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</si>
  <si>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</si>
  <si>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</si>
  <si>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</si>
  <si>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</si>
  <si>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</si>
  <si>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</si>
  <si>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</si>
  <si>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</si>
  <si>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</t>
  </si>
  <si>
    <t>напиток Витошка</t>
  </si>
  <si>
    <t>хлеб пшеничный(булка Тавдинская)</t>
  </si>
  <si>
    <t>бутерброд с сыром</t>
  </si>
  <si>
    <t>сок фруктовый 0.2</t>
  </si>
  <si>
    <t>щи из свежей капусты с картофелем со сметаной и фрикаделькой из мяса кур</t>
  </si>
  <si>
    <t>рагу из птицы 250</t>
  </si>
  <si>
    <t>компот из смеси сухофруктов</t>
  </si>
  <si>
    <t>257/1997</t>
  </si>
  <si>
    <t>81/2003</t>
  </si>
  <si>
    <t>7 к.о.2002г</t>
  </si>
  <si>
    <t>ПР</t>
  </si>
  <si>
    <t>120/1996</t>
  </si>
  <si>
    <t>120/1996, 63/2003</t>
  </si>
  <si>
    <t>443/1996</t>
  </si>
  <si>
    <t>588/1996</t>
  </si>
  <si>
    <t>котлеты московские,картофельное пюре</t>
  </si>
  <si>
    <t>хлеб пшеничный( булка Тавдинская)</t>
  </si>
  <si>
    <t xml:space="preserve">салат из свежей капусты с чесноком </t>
  </si>
  <si>
    <t>соус красный основкой</t>
  </si>
  <si>
    <t>напиток кофейный</t>
  </si>
  <si>
    <t>379/2017</t>
  </si>
  <si>
    <t>603/1997</t>
  </si>
  <si>
    <t>борщ с капустой и картофелем со сметаной</t>
  </si>
  <si>
    <t>рыба Минтай припущенный</t>
  </si>
  <si>
    <t xml:space="preserve">каша гречневая рассыпчатая </t>
  </si>
  <si>
    <t>компот из изюма</t>
  </si>
  <si>
    <t>хлеб пшеничный ( булка Тавдинская)</t>
  </si>
  <si>
    <t xml:space="preserve">соус красный основной </t>
  </si>
  <si>
    <t>702/1997</t>
  </si>
  <si>
    <t>463/1996</t>
  </si>
  <si>
    <t>110/1996</t>
  </si>
  <si>
    <t>запеканка рисовая с творогом и изюмом,молоком сгущенным</t>
  </si>
  <si>
    <t>265/1996</t>
  </si>
  <si>
    <t xml:space="preserve">кисель детский Витошка </t>
  </si>
  <si>
    <t>82/2003</t>
  </si>
  <si>
    <t>бутерброт с сыром</t>
  </si>
  <si>
    <t>суп картофельный с бобовыми  и фрикадельками из мяса кур</t>
  </si>
  <si>
    <t>138/1995, 63/2003</t>
  </si>
  <si>
    <t>голубцы любительские с/с</t>
  </si>
  <si>
    <t>56/2003</t>
  </si>
  <si>
    <t>рис припущенный с овощами</t>
  </si>
  <si>
    <t>36/2003</t>
  </si>
  <si>
    <t>хлеб пшеничный (булка Тавдинская)</t>
  </si>
  <si>
    <t>чай с сахаром и лимоном</t>
  </si>
  <si>
    <t>629/1996</t>
  </si>
  <si>
    <t xml:space="preserve">котлета детская,каша гречневая рассыпчатая </t>
  </si>
  <si>
    <t>50/2003, 463/1996</t>
  </si>
  <si>
    <t>соус красный основной</t>
  </si>
  <si>
    <t>603/1993</t>
  </si>
  <si>
    <t>салат "Рыжик"</t>
  </si>
  <si>
    <t>суп картофельный с макаронными изделиями</t>
  </si>
  <si>
    <t>биточки или котлеты рубленные из птицы</t>
  </si>
  <si>
    <t>картофель и овощи тушенные в соусе</t>
  </si>
  <si>
    <t>139/1996</t>
  </si>
  <si>
    <t>460/1996</t>
  </si>
  <si>
    <t>142/2017</t>
  </si>
  <si>
    <t>тефтили рыбные,овощное рагу</t>
  </si>
  <si>
    <t>332/1996, 486/1996</t>
  </si>
  <si>
    <t>кисель детский Витошка</t>
  </si>
  <si>
    <t>салат из свежих огурцов и помидор</t>
  </si>
  <si>
    <t>24/2017</t>
  </si>
  <si>
    <t xml:space="preserve">рассольник Ленинградский со сметаной </t>
  </si>
  <si>
    <t>тефтили из говядины с рисом с соусом</t>
  </si>
  <si>
    <t>макаронные изделия отварные с маслом</t>
  </si>
  <si>
    <t>чай с сахаром</t>
  </si>
  <si>
    <t xml:space="preserve">хлеб пшеничный (булка Тавдинская) </t>
  </si>
  <si>
    <t>129/1996</t>
  </si>
  <si>
    <t>423/1996</t>
  </si>
  <si>
    <t>203/2017</t>
  </si>
  <si>
    <t>376/2017</t>
  </si>
  <si>
    <t>бутерброд с повидлом и маслом(60)</t>
  </si>
  <si>
    <t>молочный коктейль 2,5% 200 гр</t>
  </si>
  <si>
    <t>каша ячневая молочная с маслом</t>
  </si>
  <si>
    <t>257/1996</t>
  </si>
  <si>
    <t>суп картофельный с бобовыми</t>
  </si>
  <si>
    <t>138/1996</t>
  </si>
  <si>
    <t xml:space="preserve">котлеты московские </t>
  </si>
  <si>
    <t>475/1997</t>
  </si>
  <si>
    <t>рис припущенный</t>
  </si>
  <si>
    <t>305/2017</t>
  </si>
  <si>
    <t>416/1996,472/1996</t>
  </si>
  <si>
    <t>напиток витаминный из шиповника</t>
  </si>
  <si>
    <t>66/2003</t>
  </si>
  <si>
    <t>винегрет овощной</t>
  </si>
  <si>
    <t>60/1998</t>
  </si>
  <si>
    <t>щи из свежей капусты с картофелем со сметаной</t>
  </si>
  <si>
    <t>рыба тушенная в томате с овощами (минтай)</t>
  </si>
  <si>
    <t>229/2017</t>
  </si>
  <si>
    <t>плов из птицы</t>
  </si>
  <si>
    <t>кофейнфй напиток</t>
  </si>
  <si>
    <t>салат из белокачанной капусты</t>
  </si>
  <si>
    <t xml:space="preserve">биточки или котлеты рубленные из птицы </t>
  </si>
  <si>
    <t>62/1997</t>
  </si>
  <si>
    <t>7 к.о.2002г.</t>
  </si>
  <si>
    <t>Директор</t>
  </si>
  <si>
    <t>Отрадных Н.В</t>
  </si>
  <si>
    <t>МАОУ-СОШ №2</t>
  </si>
  <si>
    <t>каша рисовая молочная с маслом</t>
  </si>
  <si>
    <t>компот из кураги</t>
  </si>
  <si>
    <t>молоко 3,2% 200гр</t>
  </si>
  <si>
    <t>бутерброд с повидлом и маслом</t>
  </si>
  <si>
    <t>тефтели из говядины с рисом и соусом</t>
  </si>
  <si>
    <t>картофельное пюре</t>
  </si>
  <si>
    <t>472/1996</t>
  </si>
  <si>
    <t>котлета детская,овощное рагу</t>
  </si>
  <si>
    <t>50/2003,486/1996</t>
  </si>
  <si>
    <t>7.к.о.2002г</t>
  </si>
  <si>
    <t>салат октябрьский</t>
  </si>
  <si>
    <t>16/2003</t>
  </si>
  <si>
    <t>суп картофельный с бобовыми и фрикаделькой из мяса кур</t>
  </si>
  <si>
    <t>138/1996,63/2003</t>
  </si>
  <si>
    <t>капуста тушеная</t>
  </si>
  <si>
    <t>7 к.о2002г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</si>
</sst>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91;&#1087;&#1088;&#1072;&#1085;&#1077;&#1085;&#1086;&#1082;%20&#1057;.&#1057;\&#1084;&#1077;&#1085;&#1102;%2020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I122" sqref="I1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136</v>
      </c>
      <c r="D1" s="61"/>
      <c r="E1" s="61"/>
      <c r="F1" s="12" t="s">
        <v>16</v>
      </c>
      <c r="G1" s="2" t="s">
        <v>17</v>
      </c>
      <c r="H1" s="62" t="s">
        <v>134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135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210</v>
      </c>
      <c r="G6" s="40">
        <v>8.1</v>
      </c>
      <c r="H6" s="40">
        <v>8.5</v>
      </c>
      <c r="I6" s="40">
        <v>40.1</v>
      </c>
      <c r="J6" s="40">
        <v>274.8</v>
      </c>
      <c r="K6" s="41" t="s">
        <v>47</v>
      </c>
      <c r="L6" s="40">
        <v>21.27</v>
      </c>
    </row>
    <row r="7" spans="1:12" ht="15" x14ac:dyDescent="0.25">
      <c r="A7" s="23"/>
      <c r="B7" s="15"/>
      <c r="C7" s="11"/>
      <c r="D7" s="6"/>
      <c r="E7" s="52" t="s">
        <v>40</v>
      </c>
      <c r="F7" s="43">
        <v>200</v>
      </c>
      <c r="G7" s="43">
        <v>0</v>
      </c>
      <c r="H7" s="43">
        <v>0</v>
      </c>
      <c r="I7" s="43">
        <v>17</v>
      </c>
      <c r="J7" s="43">
        <v>80</v>
      </c>
      <c r="K7" s="44" t="s">
        <v>48</v>
      </c>
      <c r="L7" s="43">
        <v>10.56</v>
      </c>
    </row>
    <row r="8" spans="1:12" ht="25.5" x14ac:dyDescent="0.25">
      <c r="A8" s="23"/>
      <c r="B8" s="15"/>
      <c r="C8" s="11"/>
      <c r="D8" s="7" t="s">
        <v>22</v>
      </c>
      <c r="E8" s="52" t="s">
        <v>41</v>
      </c>
      <c r="F8" s="43">
        <v>38</v>
      </c>
      <c r="G8" s="43">
        <v>3</v>
      </c>
      <c r="H8" s="43">
        <v>0.4</v>
      </c>
      <c r="I8" s="43">
        <v>19</v>
      </c>
      <c r="J8" s="43">
        <v>91.6</v>
      </c>
      <c r="K8" s="44" t="s">
        <v>49</v>
      </c>
      <c r="L8" s="43">
        <v>1.32</v>
      </c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43">
        <v>55</v>
      </c>
      <c r="G9" s="43">
        <v>5.5</v>
      </c>
      <c r="H9" s="43">
        <v>9.3000000000000007</v>
      </c>
      <c r="I9" s="43">
        <v>13.2</v>
      </c>
      <c r="J9" s="43">
        <v>158.19999999999999</v>
      </c>
      <c r="K9" s="54">
        <v>42795</v>
      </c>
      <c r="L9" s="43">
        <v>22.85</v>
      </c>
    </row>
    <row r="10" spans="1:12" ht="15.75" thickBot="1" x14ac:dyDescent="0.3">
      <c r="A10" s="23"/>
      <c r="B10" s="15"/>
      <c r="C10" s="11"/>
      <c r="D10" s="7" t="s">
        <v>24</v>
      </c>
      <c r="E10" s="53" t="s">
        <v>43</v>
      </c>
      <c r="F10" s="43">
        <v>200</v>
      </c>
      <c r="G10" s="43">
        <v>0.8</v>
      </c>
      <c r="H10" s="43">
        <v>0</v>
      </c>
      <c r="I10" s="43">
        <v>20.6</v>
      </c>
      <c r="J10" s="43">
        <v>84</v>
      </c>
      <c r="K10" s="44" t="s">
        <v>50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703</v>
      </c>
      <c r="G13" s="19">
        <f t="shared" ref="G13:J13" si="0">SUM(G6:G12)</f>
        <v>17.400000000000002</v>
      </c>
      <c r="H13" s="19">
        <f t="shared" si="0"/>
        <v>18.200000000000003</v>
      </c>
      <c r="I13" s="19">
        <f t="shared" si="0"/>
        <v>109.9</v>
      </c>
      <c r="J13" s="19">
        <f t="shared" si="0"/>
        <v>688.59999999999991</v>
      </c>
      <c r="K13" s="25"/>
      <c r="L13" s="19">
        <f t="shared" ref="L13" si="1">SUM(L6:L12)</f>
        <v>85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30" x14ac:dyDescent="0.25">
      <c r="A15" s="23"/>
      <c r="B15" s="15"/>
      <c r="C15" s="11"/>
      <c r="D15" s="7" t="s">
        <v>27</v>
      </c>
      <c r="E15" s="52" t="s">
        <v>44</v>
      </c>
      <c r="F15" s="43">
        <v>280</v>
      </c>
      <c r="G15" s="43">
        <v>5</v>
      </c>
      <c r="H15" s="43">
        <v>9</v>
      </c>
      <c r="I15" s="43">
        <v>11</v>
      </c>
      <c r="J15" s="43">
        <v>202</v>
      </c>
      <c r="K15" s="44" t="s">
        <v>52</v>
      </c>
      <c r="L15" s="43">
        <v>22.64</v>
      </c>
    </row>
    <row r="16" spans="1:12" ht="15" x14ac:dyDescent="0.25">
      <c r="A16" s="23"/>
      <c r="B16" s="15"/>
      <c r="C16" s="11"/>
      <c r="D16" s="7" t="s">
        <v>28</v>
      </c>
      <c r="E16" s="52" t="s">
        <v>45</v>
      </c>
      <c r="F16" s="43">
        <v>250</v>
      </c>
      <c r="G16" s="43">
        <v>15.8</v>
      </c>
      <c r="H16" s="43">
        <v>16.899999999999999</v>
      </c>
      <c r="I16" s="43">
        <v>24.7</v>
      </c>
      <c r="J16" s="43">
        <v>332.3</v>
      </c>
      <c r="K16" s="44" t="s">
        <v>53</v>
      </c>
      <c r="L16" s="43">
        <v>41.06</v>
      </c>
    </row>
    <row r="17" spans="1:12" ht="15" x14ac:dyDescent="0.2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2" t="s">
        <v>46</v>
      </c>
      <c r="F18" s="43">
        <v>200</v>
      </c>
      <c r="G18" s="43">
        <v>0.4</v>
      </c>
      <c r="H18" s="43">
        <v>0</v>
      </c>
      <c r="I18" s="43">
        <v>13.3</v>
      </c>
      <c r="J18" s="43">
        <v>52.9</v>
      </c>
      <c r="K18" s="44" t="s">
        <v>54</v>
      </c>
      <c r="L18" s="43">
        <v>4.66</v>
      </c>
    </row>
    <row r="19" spans="1:12" ht="25.5" x14ac:dyDescent="0.25">
      <c r="A19" s="23"/>
      <c r="B19" s="15"/>
      <c r="C19" s="11"/>
      <c r="D19" s="7" t="s">
        <v>31</v>
      </c>
      <c r="E19" s="52" t="s">
        <v>41</v>
      </c>
      <c r="F19" s="43">
        <v>76</v>
      </c>
      <c r="G19" s="43">
        <v>6.1</v>
      </c>
      <c r="H19" s="43">
        <v>0.8</v>
      </c>
      <c r="I19" s="43">
        <v>37.9</v>
      </c>
      <c r="J19" s="43">
        <v>182</v>
      </c>
      <c r="K19" s="44" t="s">
        <v>49</v>
      </c>
      <c r="L19" s="43">
        <v>2.64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806</v>
      </c>
      <c r="G23" s="19">
        <f t="shared" ref="G23:J23" si="2">SUM(G14:G22)</f>
        <v>27.299999999999997</v>
      </c>
      <c r="H23" s="19">
        <f t="shared" si="2"/>
        <v>26.7</v>
      </c>
      <c r="I23" s="19">
        <f t="shared" si="2"/>
        <v>86.9</v>
      </c>
      <c r="J23" s="19">
        <f t="shared" si="2"/>
        <v>769.19999999999993</v>
      </c>
      <c r="K23" s="25"/>
      <c r="L23" s="19">
        <f t="shared" ref="L23" si="3">SUM(L14:L22)</f>
        <v>71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1509</v>
      </c>
      <c r="G24" s="32">
        <f t="shared" ref="G24:J24" si="4">G13+G23</f>
        <v>44.7</v>
      </c>
      <c r="H24" s="32">
        <f t="shared" si="4"/>
        <v>44.900000000000006</v>
      </c>
      <c r="I24" s="32">
        <f t="shared" si="4"/>
        <v>196.8</v>
      </c>
      <c r="J24" s="32">
        <f t="shared" si="4"/>
        <v>1457.7999999999997</v>
      </c>
      <c r="K24" s="32"/>
      <c r="L24" s="32">
        <f t="shared" ref="L24" si="5">L13+L23</f>
        <v>156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55</v>
      </c>
      <c r="F25" s="55">
        <f>'[1]1'!E4</f>
        <v>240</v>
      </c>
      <c r="G25" s="40">
        <v>15</v>
      </c>
      <c r="H25" s="40">
        <v>16</v>
      </c>
      <c r="I25" s="40">
        <v>23</v>
      </c>
      <c r="J25" s="40">
        <v>300</v>
      </c>
      <c r="K25" s="41"/>
      <c r="L25" s="40">
        <v>59.93</v>
      </c>
    </row>
    <row r="26" spans="1:12" ht="15" x14ac:dyDescent="0.25">
      <c r="A26" s="14"/>
      <c r="B26" s="15"/>
      <c r="C26" s="11"/>
      <c r="D26" s="6"/>
      <c r="E26" s="42"/>
      <c r="F26" s="56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59</v>
      </c>
      <c r="F27" s="56">
        <v>200</v>
      </c>
      <c r="G27" s="43">
        <v>3.1</v>
      </c>
      <c r="H27" s="43">
        <v>2.4</v>
      </c>
      <c r="I27" s="43">
        <v>11.8</v>
      </c>
      <c r="J27" s="43">
        <v>80.8</v>
      </c>
      <c r="K27" s="44" t="s">
        <v>60</v>
      </c>
      <c r="L27" s="43">
        <v>12.98</v>
      </c>
    </row>
    <row r="28" spans="1:12" ht="25.5" x14ac:dyDescent="0.25">
      <c r="A28" s="14"/>
      <c r="B28" s="15"/>
      <c r="C28" s="11"/>
      <c r="D28" s="7" t="s">
        <v>23</v>
      </c>
      <c r="E28" s="52" t="s">
        <v>56</v>
      </c>
      <c r="F28" s="56">
        <v>38</v>
      </c>
      <c r="G28" s="43">
        <v>3</v>
      </c>
      <c r="H28" s="43">
        <v>0.4</v>
      </c>
      <c r="I28" s="43">
        <v>19</v>
      </c>
      <c r="J28" s="43">
        <v>91.6</v>
      </c>
      <c r="K28" s="44" t="s">
        <v>49</v>
      </c>
      <c r="L28" s="43">
        <v>1.32</v>
      </c>
    </row>
    <row r="29" spans="1:12" ht="15" x14ac:dyDescent="0.25">
      <c r="A29" s="14"/>
      <c r="B29" s="15"/>
      <c r="C29" s="11"/>
      <c r="D29" s="7" t="s">
        <v>24</v>
      </c>
      <c r="E29" s="52" t="s">
        <v>57</v>
      </c>
      <c r="F29" s="56">
        <v>60</v>
      </c>
      <c r="G29" s="43">
        <v>0.9</v>
      </c>
      <c r="H29" s="43">
        <v>9</v>
      </c>
      <c r="I29" s="43">
        <v>5</v>
      </c>
      <c r="J29" s="43">
        <v>152.4</v>
      </c>
      <c r="K29" s="54">
        <v>37895</v>
      </c>
      <c r="L29" s="43">
        <v>8.7799999999999994</v>
      </c>
    </row>
    <row r="30" spans="1:12" ht="15.75" thickBot="1" x14ac:dyDescent="0.3">
      <c r="A30" s="14"/>
      <c r="B30" s="15"/>
      <c r="C30" s="11"/>
      <c r="D30" s="6"/>
      <c r="E30" s="53" t="s">
        <v>58</v>
      </c>
      <c r="F30" s="43">
        <v>50</v>
      </c>
      <c r="G30" s="43">
        <v>0.6</v>
      </c>
      <c r="H30" s="43">
        <v>0.9</v>
      </c>
      <c r="I30" s="43">
        <v>3</v>
      </c>
      <c r="J30" s="43">
        <v>26.4</v>
      </c>
      <c r="K30" s="44" t="s">
        <v>61</v>
      </c>
      <c r="L30" s="43">
        <v>1.99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588</v>
      </c>
      <c r="G32" s="19">
        <f t="shared" ref="G32" si="6">SUM(G25:G31)</f>
        <v>22.6</v>
      </c>
      <c r="H32" s="19">
        <f t="shared" ref="H32" si="7">SUM(H25:H31)</f>
        <v>28.699999999999996</v>
      </c>
      <c r="I32" s="19">
        <f t="shared" ref="I32" si="8">SUM(I25:I31)</f>
        <v>61.8</v>
      </c>
      <c r="J32" s="19">
        <f t="shared" ref="J32:L32" si="9">SUM(J25:J31)</f>
        <v>651.19999999999993</v>
      </c>
      <c r="K32" s="25"/>
      <c r="L32" s="19">
        <f t="shared" si="9"/>
        <v>84.999999999999986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2" t="s">
        <v>62</v>
      </c>
      <c r="F34" s="43">
        <v>260</v>
      </c>
      <c r="G34" s="43">
        <v>2.2999999999999998</v>
      </c>
      <c r="H34" s="43">
        <v>6.2</v>
      </c>
      <c r="I34" s="43">
        <v>12.1</v>
      </c>
      <c r="J34" s="43">
        <v>198.3</v>
      </c>
      <c r="K34" s="44" t="s">
        <v>70</v>
      </c>
      <c r="L34" s="43">
        <v>11.06</v>
      </c>
    </row>
    <row r="35" spans="1:12" ht="15" x14ac:dyDescent="0.25">
      <c r="A35" s="14"/>
      <c r="B35" s="15"/>
      <c r="C35" s="11"/>
      <c r="D35" s="7" t="s">
        <v>28</v>
      </c>
      <c r="E35" s="52" t="s">
        <v>63</v>
      </c>
      <c r="F35" s="43">
        <v>90</v>
      </c>
      <c r="G35" s="43">
        <v>12.1</v>
      </c>
      <c r="H35" s="43">
        <v>0.7</v>
      </c>
      <c r="I35" s="43">
        <v>0.7</v>
      </c>
      <c r="J35" s="43">
        <v>251.9</v>
      </c>
      <c r="K35" s="44">
        <v>303</v>
      </c>
      <c r="L35" s="43">
        <v>33.07</v>
      </c>
    </row>
    <row r="36" spans="1:12" ht="15" x14ac:dyDescent="0.25">
      <c r="A36" s="14"/>
      <c r="B36" s="15"/>
      <c r="C36" s="11"/>
      <c r="D36" s="7" t="s">
        <v>29</v>
      </c>
      <c r="E36" s="52" t="s">
        <v>64</v>
      </c>
      <c r="F36" s="43">
        <v>150</v>
      </c>
      <c r="G36" s="43">
        <v>8.6</v>
      </c>
      <c r="H36" s="43">
        <v>5.0999999999999996</v>
      </c>
      <c r="I36" s="43">
        <v>40.299999999999997</v>
      </c>
      <c r="J36" s="43">
        <v>245.9</v>
      </c>
      <c r="K36" s="44" t="s">
        <v>69</v>
      </c>
      <c r="L36" s="43">
        <v>11.87</v>
      </c>
    </row>
    <row r="37" spans="1:12" ht="15" x14ac:dyDescent="0.25">
      <c r="A37" s="14"/>
      <c r="B37" s="15"/>
      <c r="C37" s="11"/>
      <c r="D37" s="7" t="s">
        <v>30</v>
      </c>
      <c r="E37" s="52" t="s">
        <v>65</v>
      </c>
      <c r="F37" s="43">
        <v>200</v>
      </c>
      <c r="G37" s="43">
        <v>0.4</v>
      </c>
      <c r="H37" s="43">
        <v>0</v>
      </c>
      <c r="I37" s="43">
        <v>16.600000000000001</v>
      </c>
      <c r="J37" s="43">
        <v>64.3</v>
      </c>
      <c r="K37" s="44" t="s">
        <v>68</v>
      </c>
      <c r="L37" s="43">
        <v>11.06</v>
      </c>
    </row>
    <row r="38" spans="1:12" ht="25.5" x14ac:dyDescent="0.25">
      <c r="A38" s="14"/>
      <c r="B38" s="15"/>
      <c r="C38" s="11"/>
      <c r="D38" s="7" t="s">
        <v>31</v>
      </c>
      <c r="E38" s="52" t="s">
        <v>66</v>
      </c>
      <c r="F38" s="43">
        <v>76</v>
      </c>
      <c r="G38" s="43">
        <v>6.1</v>
      </c>
      <c r="H38" s="43">
        <v>0.8</v>
      </c>
      <c r="I38" s="43">
        <v>37.9</v>
      </c>
      <c r="J38" s="43">
        <v>182</v>
      </c>
      <c r="K38" s="44" t="s">
        <v>49</v>
      </c>
      <c r="L38" s="43">
        <v>2.64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67</v>
      </c>
      <c r="F40" s="43">
        <v>50</v>
      </c>
      <c r="G40" s="43">
        <v>0.6</v>
      </c>
      <c r="H40" s="43">
        <v>0.9</v>
      </c>
      <c r="I40" s="43">
        <v>3.1</v>
      </c>
      <c r="J40" s="43">
        <v>26.6</v>
      </c>
      <c r="K40" s="44" t="s">
        <v>61</v>
      </c>
      <c r="L40" s="43">
        <v>1.99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826</v>
      </c>
      <c r="G42" s="19">
        <f t="shared" ref="G42" si="10">SUM(G33:G41)</f>
        <v>30.1</v>
      </c>
      <c r="H42" s="19">
        <f t="shared" ref="H42" si="11">SUM(H33:H41)</f>
        <v>13.700000000000001</v>
      </c>
      <c r="I42" s="19">
        <f t="shared" ref="I42" si="12">SUM(I33:I41)</f>
        <v>110.69999999999999</v>
      </c>
      <c r="J42" s="19">
        <f t="shared" ref="J42:L42" si="13">SUM(J33:J41)</f>
        <v>969</v>
      </c>
      <c r="K42" s="25"/>
      <c r="L42" s="19">
        <f t="shared" si="13"/>
        <v>71.69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1414</v>
      </c>
      <c r="G43" s="32">
        <f t="shared" ref="G43" si="14">G32+G42</f>
        <v>52.7</v>
      </c>
      <c r="H43" s="32">
        <f t="shared" ref="H43" si="15">H32+H42</f>
        <v>42.4</v>
      </c>
      <c r="I43" s="32">
        <f t="shared" ref="I43" si="16">I32+I42</f>
        <v>172.5</v>
      </c>
      <c r="J43" s="32">
        <f t="shared" ref="J43:L43" si="17">J32+J42</f>
        <v>1620.1999999999998</v>
      </c>
      <c r="K43" s="32"/>
      <c r="L43" s="32">
        <f t="shared" si="17"/>
        <v>156.69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220</v>
      </c>
      <c r="G44" s="40">
        <v>13.9</v>
      </c>
      <c r="H44" s="40">
        <v>8.5</v>
      </c>
      <c r="I44" s="40">
        <v>54.2</v>
      </c>
      <c r="J44" s="40">
        <v>381.4</v>
      </c>
      <c r="K44" s="41" t="s">
        <v>72</v>
      </c>
      <c r="L44" s="40">
        <v>47.5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</v>
      </c>
      <c r="H46" s="43">
        <v>0</v>
      </c>
      <c r="I46" s="43">
        <v>24</v>
      </c>
      <c r="J46" s="43">
        <v>95</v>
      </c>
      <c r="K46" s="44" t="s">
        <v>74</v>
      </c>
      <c r="L46" s="43">
        <v>13.6</v>
      </c>
    </row>
    <row r="47" spans="1:12" ht="25.5" x14ac:dyDescent="0.25">
      <c r="A47" s="23"/>
      <c r="B47" s="15"/>
      <c r="C47" s="11"/>
      <c r="D47" s="7" t="s">
        <v>23</v>
      </c>
      <c r="E47" s="42" t="s">
        <v>41</v>
      </c>
      <c r="F47" s="43">
        <v>38</v>
      </c>
      <c r="G47" s="43">
        <v>3</v>
      </c>
      <c r="H47" s="43">
        <v>0.4</v>
      </c>
      <c r="I47" s="43">
        <v>19</v>
      </c>
      <c r="J47" s="43">
        <v>91.6</v>
      </c>
      <c r="K47" s="44" t="s">
        <v>49</v>
      </c>
      <c r="L47" s="43">
        <v>1.32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75</v>
      </c>
      <c r="F49" s="43">
        <v>35</v>
      </c>
      <c r="G49" s="43">
        <v>4.3</v>
      </c>
      <c r="H49" s="43">
        <v>7</v>
      </c>
      <c r="I49" s="43">
        <v>7.5</v>
      </c>
      <c r="J49" s="43">
        <v>125.6</v>
      </c>
      <c r="K49" s="54">
        <v>35490</v>
      </c>
      <c r="L49" s="43">
        <v>22.58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493</v>
      </c>
      <c r="G51" s="19">
        <f t="shared" ref="G51" si="18">SUM(G44:G50)</f>
        <v>21.2</v>
      </c>
      <c r="H51" s="19">
        <f t="shared" ref="H51" si="19">SUM(H44:H50)</f>
        <v>15.9</v>
      </c>
      <c r="I51" s="19">
        <f t="shared" ref="I51" si="20">SUM(I44:I50)</f>
        <v>104.7</v>
      </c>
      <c r="J51" s="19">
        <f t="shared" ref="J51:L51" si="21">SUM(J44:J50)</f>
        <v>693.6</v>
      </c>
      <c r="K51" s="25"/>
      <c r="L51" s="19">
        <f t="shared" si="21"/>
        <v>85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260</v>
      </c>
      <c r="G53" s="43">
        <v>7.2</v>
      </c>
      <c r="H53" s="43">
        <v>6.7</v>
      </c>
      <c r="I53" s="43">
        <v>19.100000000000001</v>
      </c>
      <c r="J53" s="43">
        <v>162.69999999999999</v>
      </c>
      <c r="K53" s="44" t="s">
        <v>77</v>
      </c>
      <c r="L53" s="43">
        <v>15.73</v>
      </c>
    </row>
    <row r="54" spans="1:12" ht="15" x14ac:dyDescent="0.25">
      <c r="A54" s="23"/>
      <c r="B54" s="15"/>
      <c r="C54" s="11"/>
      <c r="D54" s="7" t="s">
        <v>28</v>
      </c>
      <c r="E54" s="42" t="s">
        <v>78</v>
      </c>
      <c r="F54" s="43">
        <v>140</v>
      </c>
      <c r="G54" s="43">
        <v>9.5</v>
      </c>
      <c r="H54" s="43">
        <v>7.7</v>
      </c>
      <c r="I54" s="43">
        <v>10.4</v>
      </c>
      <c r="J54" s="43">
        <v>305</v>
      </c>
      <c r="K54" s="44" t="s">
        <v>79</v>
      </c>
      <c r="L54" s="43">
        <v>37.03</v>
      </c>
    </row>
    <row r="55" spans="1:12" ht="15" x14ac:dyDescent="0.25">
      <c r="A55" s="23"/>
      <c r="B55" s="15"/>
      <c r="C55" s="11"/>
      <c r="D55" s="7" t="s">
        <v>29</v>
      </c>
      <c r="E55" s="42" t="s">
        <v>80</v>
      </c>
      <c r="F55" s="43">
        <v>150</v>
      </c>
      <c r="G55" s="43">
        <v>3.7</v>
      </c>
      <c r="H55" s="43">
        <v>5.0999999999999996</v>
      </c>
      <c r="I55" s="43">
        <v>35.200000000000003</v>
      </c>
      <c r="J55" s="43">
        <v>209.6</v>
      </c>
      <c r="K55" s="44" t="s">
        <v>81</v>
      </c>
      <c r="L55" s="43">
        <v>11.06</v>
      </c>
    </row>
    <row r="56" spans="1:12" ht="15" x14ac:dyDescent="0.25">
      <c r="A56" s="23"/>
      <c r="B56" s="15"/>
      <c r="C56" s="11"/>
      <c r="D56" s="7" t="s">
        <v>30</v>
      </c>
      <c r="E56" s="42" t="s">
        <v>83</v>
      </c>
      <c r="F56" s="43">
        <v>212</v>
      </c>
      <c r="G56" s="43">
        <v>0.2</v>
      </c>
      <c r="H56" s="43">
        <v>0</v>
      </c>
      <c r="I56" s="43">
        <v>4.8</v>
      </c>
      <c r="J56" s="43">
        <v>19.2</v>
      </c>
      <c r="K56" s="44" t="s">
        <v>84</v>
      </c>
      <c r="L56" s="43">
        <v>4.5599999999999996</v>
      </c>
    </row>
    <row r="57" spans="1:12" ht="25.5" x14ac:dyDescent="0.25">
      <c r="A57" s="23"/>
      <c r="B57" s="15"/>
      <c r="C57" s="11"/>
      <c r="D57" s="7" t="s">
        <v>31</v>
      </c>
      <c r="E57" s="42" t="s">
        <v>82</v>
      </c>
      <c r="F57" s="43">
        <v>76</v>
      </c>
      <c r="G57" s="43">
        <v>6.1</v>
      </c>
      <c r="H57" s="43">
        <v>0.8</v>
      </c>
      <c r="I57" s="43">
        <v>37.9</v>
      </c>
      <c r="J57" s="43">
        <v>182</v>
      </c>
      <c r="K57" s="44" t="s">
        <v>49</v>
      </c>
      <c r="L57" s="43">
        <v>2.64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838</v>
      </c>
      <c r="G61" s="19">
        <f t="shared" ref="G61" si="22">SUM(G52:G60)</f>
        <v>26.699999999999996</v>
      </c>
      <c r="H61" s="19">
        <f t="shared" ref="H61" si="23">SUM(H52:H60)</f>
        <v>20.3</v>
      </c>
      <c r="I61" s="19">
        <f t="shared" ref="I61" si="24">SUM(I52:I60)</f>
        <v>107.4</v>
      </c>
      <c r="J61" s="19">
        <f t="shared" ref="J61:L61" si="25">SUM(J52:J60)</f>
        <v>878.5</v>
      </c>
      <c r="K61" s="25"/>
      <c r="L61" s="19">
        <f t="shared" si="25"/>
        <v>71.02000000000001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1331</v>
      </c>
      <c r="G62" s="32">
        <f t="shared" ref="G62" si="26">G51+G61</f>
        <v>47.899999999999991</v>
      </c>
      <c r="H62" s="32">
        <f t="shared" ref="H62" si="27">H51+H61</f>
        <v>36.200000000000003</v>
      </c>
      <c r="I62" s="32">
        <f t="shared" ref="I62" si="28">I51+I61</f>
        <v>212.10000000000002</v>
      </c>
      <c r="J62" s="32">
        <f t="shared" ref="J62:L62" si="29">J51+J61</f>
        <v>1572.1</v>
      </c>
      <c r="K62" s="32"/>
      <c r="L62" s="32">
        <f t="shared" si="29"/>
        <v>156.02000000000001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240</v>
      </c>
      <c r="G63" s="40">
        <v>23</v>
      </c>
      <c r="H63" s="40">
        <v>19</v>
      </c>
      <c r="I63" s="40">
        <v>50</v>
      </c>
      <c r="J63" s="40">
        <v>513</v>
      </c>
      <c r="K63" s="41" t="s">
        <v>86</v>
      </c>
      <c r="L63" s="40">
        <v>70.95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0.4</v>
      </c>
      <c r="H65" s="43">
        <v>0</v>
      </c>
      <c r="I65" s="43">
        <v>16.600000000000001</v>
      </c>
      <c r="J65" s="43">
        <v>64.3</v>
      </c>
      <c r="K65" s="44" t="s">
        <v>68</v>
      </c>
      <c r="L65" s="43">
        <v>4.66</v>
      </c>
    </row>
    <row r="66" spans="1:12" ht="25.5" x14ac:dyDescent="0.25">
      <c r="A66" s="23"/>
      <c r="B66" s="15"/>
      <c r="C66" s="11"/>
      <c r="D66" s="7" t="s">
        <v>23</v>
      </c>
      <c r="E66" s="42" t="s">
        <v>56</v>
      </c>
      <c r="F66" s="43">
        <v>38</v>
      </c>
      <c r="G66" s="43">
        <v>3</v>
      </c>
      <c r="H66" s="43">
        <v>0.4</v>
      </c>
      <c r="I66" s="43">
        <v>19</v>
      </c>
      <c r="J66" s="43">
        <v>91.6</v>
      </c>
      <c r="K66" s="44" t="s">
        <v>49</v>
      </c>
      <c r="L66" s="43">
        <v>1.32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87</v>
      </c>
      <c r="F68" s="43">
        <v>50</v>
      </c>
      <c r="G68" s="43">
        <v>0.6</v>
      </c>
      <c r="H68" s="43">
        <v>0.9</v>
      </c>
      <c r="I68" s="43">
        <v>3.1</v>
      </c>
      <c r="J68" s="43">
        <v>26.6</v>
      </c>
      <c r="K68" s="44" t="s">
        <v>88</v>
      </c>
      <c r="L68" s="43">
        <v>1.3</v>
      </c>
    </row>
    <row r="69" spans="1:12" ht="15" x14ac:dyDescent="0.25">
      <c r="A69" s="23"/>
      <c r="B69" s="15"/>
      <c r="C69" s="11"/>
      <c r="D69" s="6"/>
      <c r="E69" s="42" t="s">
        <v>89</v>
      </c>
      <c r="F69" s="43">
        <v>60</v>
      </c>
      <c r="G69" s="43">
        <v>3.2</v>
      </c>
      <c r="H69" s="43">
        <v>12.1</v>
      </c>
      <c r="I69" s="43">
        <v>2.5</v>
      </c>
      <c r="J69" s="43">
        <v>149</v>
      </c>
      <c r="K69" s="54"/>
      <c r="L69" s="43">
        <v>6.8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588</v>
      </c>
      <c r="G70" s="19">
        <f t="shared" ref="G70" si="30">SUM(G63:G69)</f>
        <v>30.2</v>
      </c>
      <c r="H70" s="19">
        <f t="shared" ref="H70" si="31">SUM(H63:H69)</f>
        <v>32.4</v>
      </c>
      <c r="I70" s="19">
        <f t="shared" ref="I70" si="32">SUM(I63:I69)</f>
        <v>91.199999999999989</v>
      </c>
      <c r="J70" s="19">
        <f t="shared" ref="J70:L70" si="33">SUM(J63:J69)</f>
        <v>844.5</v>
      </c>
      <c r="K70" s="25"/>
      <c r="L70" s="19">
        <f t="shared" si="33"/>
        <v>85.029999999999987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2" t="s">
        <v>90</v>
      </c>
      <c r="F72" s="43">
        <v>250</v>
      </c>
      <c r="G72" s="43">
        <v>2.6</v>
      </c>
      <c r="H72" s="43">
        <v>2.4</v>
      </c>
      <c r="I72" s="43">
        <v>18.899999999999999</v>
      </c>
      <c r="J72" s="43">
        <v>117.1</v>
      </c>
      <c r="K72" s="44" t="s">
        <v>93</v>
      </c>
      <c r="L72" s="43">
        <v>6.35</v>
      </c>
    </row>
    <row r="73" spans="1:12" ht="15" x14ac:dyDescent="0.25">
      <c r="A73" s="23"/>
      <c r="B73" s="15"/>
      <c r="C73" s="11"/>
      <c r="D73" s="7" t="s">
        <v>28</v>
      </c>
      <c r="E73" s="52" t="s">
        <v>91</v>
      </c>
      <c r="F73" s="43">
        <v>90</v>
      </c>
      <c r="G73" s="43">
        <v>15.2</v>
      </c>
      <c r="H73" s="43">
        <v>15.8</v>
      </c>
      <c r="I73" s="43">
        <v>13.7</v>
      </c>
      <c r="J73" s="43">
        <v>250.1</v>
      </c>
      <c r="K73" s="44" t="s">
        <v>94</v>
      </c>
      <c r="L73" s="43">
        <v>43.42</v>
      </c>
    </row>
    <row r="74" spans="1:12" ht="15" x14ac:dyDescent="0.25">
      <c r="A74" s="23"/>
      <c r="B74" s="15"/>
      <c r="C74" s="11"/>
      <c r="D74" s="7" t="s">
        <v>29</v>
      </c>
      <c r="E74" s="52" t="s">
        <v>92</v>
      </c>
      <c r="F74" s="43">
        <v>150</v>
      </c>
      <c r="G74" s="43">
        <v>3.2</v>
      </c>
      <c r="H74" s="43">
        <v>9.1</v>
      </c>
      <c r="I74" s="43">
        <v>23.5</v>
      </c>
      <c r="J74" s="43">
        <v>192.9</v>
      </c>
      <c r="K74" s="44" t="s">
        <v>95</v>
      </c>
      <c r="L74" s="43">
        <v>11.43</v>
      </c>
    </row>
    <row r="75" spans="1:12" ht="15" x14ac:dyDescent="0.25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0.4</v>
      </c>
      <c r="H75" s="43">
        <v>0</v>
      </c>
      <c r="I75" s="43">
        <v>13.3</v>
      </c>
      <c r="J75" s="43">
        <v>52.9</v>
      </c>
      <c r="K75" s="44" t="s">
        <v>54</v>
      </c>
      <c r="L75" s="43">
        <v>7.2</v>
      </c>
    </row>
    <row r="76" spans="1:12" ht="25.5" x14ac:dyDescent="0.25">
      <c r="A76" s="23"/>
      <c r="B76" s="15"/>
      <c r="C76" s="11"/>
      <c r="D76" s="7" t="s">
        <v>31</v>
      </c>
      <c r="E76" s="42" t="s">
        <v>41</v>
      </c>
      <c r="F76" s="43">
        <v>76</v>
      </c>
      <c r="G76" s="43">
        <v>6.1</v>
      </c>
      <c r="H76" s="43">
        <v>0.8</v>
      </c>
      <c r="I76" s="43">
        <v>37.9</v>
      </c>
      <c r="J76" s="43">
        <v>182</v>
      </c>
      <c r="K76" s="44" t="s">
        <v>49</v>
      </c>
      <c r="L76" s="43">
        <v>2.64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766</v>
      </c>
      <c r="G80" s="19">
        <f t="shared" ref="G80" si="34">SUM(G71:G79)</f>
        <v>27.5</v>
      </c>
      <c r="H80" s="19">
        <f t="shared" ref="H80" si="35">SUM(H71:H79)</f>
        <v>28.099999999999998</v>
      </c>
      <c r="I80" s="19">
        <f t="shared" ref="I80" si="36">SUM(I71:I79)</f>
        <v>107.29999999999998</v>
      </c>
      <c r="J80" s="19">
        <f t="shared" ref="J80:L80" si="37">SUM(J71:J79)</f>
        <v>795</v>
      </c>
      <c r="K80" s="25"/>
      <c r="L80" s="19">
        <f t="shared" si="37"/>
        <v>71.040000000000006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1354</v>
      </c>
      <c r="G81" s="32">
        <f t="shared" ref="G81" si="38">G70+G80</f>
        <v>57.7</v>
      </c>
      <c r="H81" s="32">
        <f t="shared" ref="H81" si="39">H70+H80</f>
        <v>60.5</v>
      </c>
      <c r="I81" s="32">
        <f t="shared" ref="I81" si="40">I70+I80</f>
        <v>198.49999999999997</v>
      </c>
      <c r="J81" s="32">
        <f t="shared" ref="J81:L81" si="41">J70+J80</f>
        <v>1639.5</v>
      </c>
      <c r="K81" s="32"/>
      <c r="L81" s="32">
        <f t="shared" si="41"/>
        <v>156.07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96</v>
      </c>
      <c r="F82" s="40">
        <v>300</v>
      </c>
      <c r="G82" s="40">
        <v>15</v>
      </c>
      <c r="H82" s="40">
        <v>15</v>
      </c>
      <c r="I82" s="40">
        <v>23</v>
      </c>
      <c r="J82" s="40">
        <v>433</v>
      </c>
      <c r="K82" s="41" t="s">
        <v>97</v>
      </c>
      <c r="L82" s="40">
        <v>46.36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0</v>
      </c>
      <c r="H84" s="43">
        <v>0</v>
      </c>
      <c r="I84" s="43">
        <v>24</v>
      </c>
      <c r="J84" s="43">
        <v>95</v>
      </c>
      <c r="K84" s="44" t="s">
        <v>74</v>
      </c>
      <c r="L84" s="43">
        <v>13.6</v>
      </c>
    </row>
    <row r="85" spans="1:12" ht="25.5" x14ac:dyDescent="0.25">
      <c r="A85" s="23"/>
      <c r="B85" s="15"/>
      <c r="C85" s="11"/>
      <c r="D85" s="7" t="s">
        <v>23</v>
      </c>
      <c r="E85" s="42" t="s">
        <v>56</v>
      </c>
      <c r="F85" s="43">
        <v>38</v>
      </c>
      <c r="G85" s="43">
        <v>3</v>
      </c>
      <c r="H85" s="43">
        <v>0.4</v>
      </c>
      <c r="I85" s="43">
        <v>19</v>
      </c>
      <c r="J85" s="43">
        <v>91.6</v>
      </c>
      <c r="K85" s="44" t="s">
        <v>49</v>
      </c>
      <c r="L85" s="43">
        <v>1.32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99</v>
      </c>
      <c r="F87" s="43">
        <v>70</v>
      </c>
      <c r="G87" s="43">
        <v>0.7</v>
      </c>
      <c r="H87" s="43">
        <v>4.3</v>
      </c>
      <c r="I87" s="43">
        <v>2.7</v>
      </c>
      <c r="J87" s="43">
        <v>52.7</v>
      </c>
      <c r="K87" s="44" t="s">
        <v>100</v>
      </c>
      <c r="L87" s="43">
        <v>23.72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608</v>
      </c>
      <c r="G89" s="19">
        <f t="shared" ref="G89" si="42">SUM(G82:G88)</f>
        <v>18.7</v>
      </c>
      <c r="H89" s="19">
        <f t="shared" ref="H89" si="43">SUM(H82:H88)</f>
        <v>19.7</v>
      </c>
      <c r="I89" s="19">
        <f t="shared" ref="I89" si="44">SUM(I82:I88)</f>
        <v>68.7</v>
      </c>
      <c r="J89" s="19">
        <f t="shared" ref="J89:L89" si="45">SUM(J82:J88)</f>
        <v>672.30000000000007</v>
      </c>
      <c r="K89" s="25"/>
      <c r="L89" s="19">
        <f t="shared" si="45"/>
        <v>85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2" t="s">
        <v>101</v>
      </c>
      <c r="F91" s="43">
        <v>260</v>
      </c>
      <c r="G91" s="43">
        <v>2.5</v>
      </c>
      <c r="H91" s="43">
        <v>6.5</v>
      </c>
      <c r="I91" s="43">
        <v>15.8</v>
      </c>
      <c r="J91" s="43">
        <v>143.19999999999999</v>
      </c>
      <c r="K91" s="44" t="s">
        <v>106</v>
      </c>
      <c r="L91" s="43">
        <v>17.59</v>
      </c>
    </row>
    <row r="92" spans="1:12" ht="15" x14ac:dyDescent="0.25">
      <c r="A92" s="23"/>
      <c r="B92" s="15"/>
      <c r="C92" s="11"/>
      <c r="D92" s="7" t="s">
        <v>28</v>
      </c>
      <c r="E92" s="52" t="s">
        <v>102</v>
      </c>
      <c r="F92" s="43">
        <v>140</v>
      </c>
      <c r="G92" s="43">
        <v>11.4</v>
      </c>
      <c r="H92" s="43">
        <v>16.3</v>
      </c>
      <c r="I92" s="43">
        <v>13.9</v>
      </c>
      <c r="J92" s="43">
        <v>386.4</v>
      </c>
      <c r="K92" s="44" t="s">
        <v>107</v>
      </c>
      <c r="L92" s="43">
        <v>40.020000000000003</v>
      </c>
    </row>
    <row r="93" spans="1:12" ht="15" x14ac:dyDescent="0.25">
      <c r="A93" s="23"/>
      <c r="B93" s="15"/>
      <c r="C93" s="11"/>
      <c r="D93" s="7" t="s">
        <v>29</v>
      </c>
      <c r="E93" s="52" t="s">
        <v>103</v>
      </c>
      <c r="F93" s="43">
        <v>155</v>
      </c>
      <c r="G93" s="43">
        <v>5.2</v>
      </c>
      <c r="H93" s="43">
        <v>3.3</v>
      </c>
      <c r="I93" s="43">
        <v>33.4</v>
      </c>
      <c r="J93" s="43">
        <v>189</v>
      </c>
      <c r="K93" s="44" t="s">
        <v>108</v>
      </c>
      <c r="L93" s="43">
        <v>8.75</v>
      </c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205</v>
      </c>
      <c r="G94" s="43">
        <v>0.1</v>
      </c>
      <c r="H94" s="43">
        <v>0</v>
      </c>
      <c r="I94" s="43">
        <v>4.5999999999999996</v>
      </c>
      <c r="J94" s="43">
        <v>17.100000000000001</v>
      </c>
      <c r="K94" s="44" t="s">
        <v>109</v>
      </c>
      <c r="L94" s="43">
        <v>2</v>
      </c>
    </row>
    <row r="95" spans="1:12" ht="25.5" x14ac:dyDescent="0.25">
      <c r="A95" s="23"/>
      <c r="B95" s="15"/>
      <c r="C95" s="11"/>
      <c r="D95" s="7" t="s">
        <v>31</v>
      </c>
      <c r="E95" s="42" t="s">
        <v>105</v>
      </c>
      <c r="F95" s="43">
        <v>76</v>
      </c>
      <c r="G95" s="43">
        <v>6.1</v>
      </c>
      <c r="H95" s="43">
        <v>0.9</v>
      </c>
      <c r="I95" s="43">
        <v>38</v>
      </c>
      <c r="J95" s="43">
        <v>183.1</v>
      </c>
      <c r="K95" s="44" t="s">
        <v>49</v>
      </c>
      <c r="L95" s="43">
        <v>2.64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836</v>
      </c>
      <c r="G99" s="19">
        <f t="shared" ref="G99" si="46">SUM(G90:G98)</f>
        <v>25.300000000000004</v>
      </c>
      <c r="H99" s="19">
        <f t="shared" ref="H99" si="47">SUM(H90:H98)</f>
        <v>27</v>
      </c>
      <c r="I99" s="19">
        <f t="shared" ref="I99" si="48">SUM(I90:I98)</f>
        <v>105.7</v>
      </c>
      <c r="J99" s="19">
        <f t="shared" ref="J99:L99" si="49">SUM(J90:J98)</f>
        <v>918.8</v>
      </c>
      <c r="K99" s="25"/>
      <c r="L99" s="19">
        <f t="shared" si="49"/>
        <v>71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1444</v>
      </c>
      <c r="G100" s="32">
        <f t="shared" ref="G100" si="50">G89+G99</f>
        <v>44</v>
      </c>
      <c r="H100" s="32">
        <f t="shared" ref="H100" si="51">H89+H99</f>
        <v>46.7</v>
      </c>
      <c r="I100" s="32">
        <f t="shared" ref="I100" si="52">I89+I99</f>
        <v>174.4</v>
      </c>
      <c r="J100" s="32">
        <f t="shared" ref="J100:L100" si="53">J89+J99</f>
        <v>1591.1</v>
      </c>
      <c r="K100" s="32"/>
      <c r="L100" s="32">
        <f t="shared" si="53"/>
        <v>156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112</v>
      </c>
      <c r="F101" s="40">
        <v>210</v>
      </c>
      <c r="G101" s="40">
        <v>6.9</v>
      </c>
      <c r="H101" s="40">
        <v>8.4</v>
      </c>
      <c r="I101" s="40">
        <v>36.1</v>
      </c>
      <c r="J101" s="40">
        <v>257.5</v>
      </c>
      <c r="K101" s="41" t="s">
        <v>113</v>
      </c>
      <c r="L101" s="40">
        <v>21.56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</v>
      </c>
      <c r="H103" s="43">
        <v>0</v>
      </c>
      <c r="I103" s="43">
        <v>17</v>
      </c>
      <c r="J103" s="43">
        <v>80</v>
      </c>
      <c r="K103" s="44" t="s">
        <v>48</v>
      </c>
      <c r="L103" s="43">
        <v>10.56</v>
      </c>
    </row>
    <row r="104" spans="1:12" ht="25.5" x14ac:dyDescent="0.25">
      <c r="A104" s="23"/>
      <c r="B104" s="15"/>
      <c r="C104" s="11"/>
      <c r="D104" s="7" t="s">
        <v>23</v>
      </c>
      <c r="E104" s="42" t="s">
        <v>82</v>
      </c>
      <c r="F104" s="43">
        <v>38</v>
      </c>
      <c r="G104" s="43">
        <v>3</v>
      </c>
      <c r="H104" s="43">
        <v>0.4</v>
      </c>
      <c r="I104" s="43">
        <v>19</v>
      </c>
      <c r="J104" s="43">
        <v>91.6</v>
      </c>
      <c r="K104" s="44" t="s">
        <v>49</v>
      </c>
      <c r="L104" s="43">
        <v>1.32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110</v>
      </c>
      <c r="F106" s="43">
        <v>60</v>
      </c>
      <c r="G106" s="43">
        <v>2.4</v>
      </c>
      <c r="H106" s="43">
        <v>7</v>
      </c>
      <c r="I106" s="43">
        <v>26.7</v>
      </c>
      <c r="J106" s="43">
        <v>183.9</v>
      </c>
      <c r="K106" s="54"/>
      <c r="L106" s="43">
        <v>13.28</v>
      </c>
    </row>
    <row r="107" spans="1:12" ht="15" x14ac:dyDescent="0.25">
      <c r="A107" s="23"/>
      <c r="B107" s="15"/>
      <c r="C107" s="11"/>
      <c r="D107" s="6"/>
      <c r="E107" s="42" t="s">
        <v>111</v>
      </c>
      <c r="F107" s="43">
        <v>200</v>
      </c>
      <c r="G107" s="43">
        <v>2.6</v>
      </c>
      <c r="H107" s="43">
        <v>2.5</v>
      </c>
      <c r="I107" s="43">
        <v>9.5</v>
      </c>
      <c r="J107" s="43">
        <v>71</v>
      </c>
      <c r="K107" s="44" t="s">
        <v>50</v>
      </c>
      <c r="L107" s="43">
        <v>38.28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708</v>
      </c>
      <c r="G108" s="19">
        <f t="shared" ref="G108:J108" si="54">SUM(G101:G107)</f>
        <v>14.9</v>
      </c>
      <c r="H108" s="19">
        <f t="shared" si="54"/>
        <v>18.3</v>
      </c>
      <c r="I108" s="19">
        <f t="shared" si="54"/>
        <v>108.3</v>
      </c>
      <c r="J108" s="19">
        <f t="shared" si="54"/>
        <v>684</v>
      </c>
      <c r="K108" s="25"/>
      <c r="L108" s="19">
        <f t="shared" ref="L108" si="55">SUM(L101:L107)</f>
        <v>85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114</v>
      </c>
      <c r="F110" s="43">
        <v>250</v>
      </c>
      <c r="G110" s="43">
        <v>5.7</v>
      </c>
      <c r="H110" s="43">
        <v>5.2</v>
      </c>
      <c r="I110" s="43">
        <v>18.3</v>
      </c>
      <c r="J110" s="43">
        <v>151.80000000000001</v>
      </c>
      <c r="K110" s="44" t="s">
        <v>115</v>
      </c>
      <c r="L110" s="43">
        <v>9.0399999999999991</v>
      </c>
    </row>
    <row r="111" spans="1:12" ht="15" x14ac:dyDescent="0.25">
      <c r="A111" s="23"/>
      <c r="B111" s="15"/>
      <c r="C111" s="11"/>
      <c r="D111" s="7" t="s">
        <v>28</v>
      </c>
      <c r="E111" s="42" t="s">
        <v>116</v>
      </c>
      <c r="F111" s="43">
        <v>90</v>
      </c>
      <c r="G111" s="43">
        <v>11.7</v>
      </c>
      <c r="H111" s="43">
        <v>12.1</v>
      </c>
      <c r="I111" s="43">
        <v>2.6</v>
      </c>
      <c r="J111" s="43">
        <v>253.9</v>
      </c>
      <c r="K111" s="44" t="s">
        <v>117</v>
      </c>
      <c r="L111" s="43">
        <v>46.02</v>
      </c>
    </row>
    <row r="112" spans="1:12" ht="15" x14ac:dyDescent="0.25">
      <c r="A112" s="23"/>
      <c r="B112" s="15"/>
      <c r="C112" s="11"/>
      <c r="D112" s="7" t="s">
        <v>29</v>
      </c>
      <c r="E112" s="42" t="s">
        <v>118</v>
      </c>
      <c r="F112" s="43">
        <v>150</v>
      </c>
      <c r="G112" s="43">
        <v>3.5</v>
      </c>
      <c r="H112" s="43">
        <v>3.4</v>
      </c>
      <c r="I112" s="43">
        <v>34.200000000000003</v>
      </c>
      <c r="J112" s="43">
        <v>187.2</v>
      </c>
      <c r="K112" s="44" t="s">
        <v>119</v>
      </c>
      <c r="L112" s="43">
        <v>11.3</v>
      </c>
    </row>
    <row r="113" spans="1:12" ht="15" x14ac:dyDescent="0.25">
      <c r="A113" s="23"/>
      <c r="B113" s="15"/>
      <c r="C113" s="11"/>
      <c r="D113" s="7" t="s">
        <v>30</v>
      </c>
      <c r="E113" s="42" t="s">
        <v>104</v>
      </c>
      <c r="F113" s="43">
        <v>205</v>
      </c>
      <c r="G113" s="43">
        <v>0.1</v>
      </c>
      <c r="H113" s="43">
        <v>0</v>
      </c>
      <c r="I113" s="43">
        <v>4.5999999999999996</v>
      </c>
      <c r="J113" s="43">
        <v>17.100000000000001</v>
      </c>
      <c r="K113" s="44" t="s">
        <v>109</v>
      </c>
      <c r="L113" s="43">
        <v>2</v>
      </c>
    </row>
    <row r="114" spans="1:12" ht="25.5" x14ac:dyDescent="0.25">
      <c r="A114" s="23"/>
      <c r="B114" s="15"/>
      <c r="C114" s="11"/>
      <c r="D114" s="7" t="s">
        <v>31</v>
      </c>
      <c r="E114" s="42" t="s">
        <v>41</v>
      </c>
      <c r="F114" s="43">
        <v>76</v>
      </c>
      <c r="G114" s="43">
        <v>6.1</v>
      </c>
      <c r="H114" s="43">
        <v>0.8</v>
      </c>
      <c r="I114" s="43">
        <v>37.9</v>
      </c>
      <c r="J114" s="43">
        <v>182</v>
      </c>
      <c r="K114" s="44" t="s">
        <v>49</v>
      </c>
      <c r="L114" s="43">
        <v>2.64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771</v>
      </c>
      <c r="G118" s="19">
        <f t="shared" ref="G118:J118" si="56">SUM(G109:G117)</f>
        <v>27.1</v>
      </c>
      <c r="H118" s="19">
        <f t="shared" si="56"/>
        <v>21.5</v>
      </c>
      <c r="I118" s="19">
        <f t="shared" si="56"/>
        <v>97.600000000000009</v>
      </c>
      <c r="J118" s="19">
        <f t="shared" si="56"/>
        <v>792.00000000000011</v>
      </c>
      <c r="K118" s="25"/>
      <c r="L118" s="19">
        <f t="shared" ref="L118" si="57">SUM(L109:L117)</f>
        <v>71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1479</v>
      </c>
      <c r="G119" s="32">
        <f t="shared" ref="G119" si="58">G108+G118</f>
        <v>42</v>
      </c>
      <c r="H119" s="32">
        <f t="shared" ref="H119" si="59">H108+H118</f>
        <v>39.799999999999997</v>
      </c>
      <c r="I119" s="32">
        <f t="shared" ref="I119" si="60">I108+I118</f>
        <v>205.9</v>
      </c>
      <c r="J119" s="32">
        <f t="shared" ref="J119:L119" si="61">J108+J118</f>
        <v>1476</v>
      </c>
      <c r="K119" s="32"/>
      <c r="L119" s="32">
        <f t="shared" si="61"/>
        <v>156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55</v>
      </c>
      <c r="F120" s="40">
        <v>240</v>
      </c>
      <c r="G120" s="40">
        <v>15</v>
      </c>
      <c r="H120" s="40">
        <v>16</v>
      </c>
      <c r="I120" s="40">
        <v>23</v>
      </c>
      <c r="J120" s="40">
        <v>412.2</v>
      </c>
      <c r="K120" s="41" t="s">
        <v>120</v>
      </c>
      <c r="L120" s="40">
        <v>60.79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121</v>
      </c>
      <c r="F122" s="43">
        <v>200</v>
      </c>
      <c r="G122" s="43">
        <v>0.7</v>
      </c>
      <c r="H122" s="43">
        <v>0</v>
      </c>
      <c r="I122" s="43">
        <v>8.5</v>
      </c>
      <c r="J122" s="43">
        <v>36.9</v>
      </c>
      <c r="K122" s="44" t="s">
        <v>122</v>
      </c>
      <c r="L122" s="43">
        <v>8.85</v>
      </c>
    </row>
    <row r="123" spans="1:12" ht="25.5" x14ac:dyDescent="0.25">
      <c r="A123" s="14"/>
      <c r="B123" s="15"/>
      <c r="C123" s="11"/>
      <c r="D123" s="7" t="s">
        <v>23</v>
      </c>
      <c r="E123" s="42" t="s">
        <v>82</v>
      </c>
      <c r="F123" s="43">
        <v>38</v>
      </c>
      <c r="G123" s="43">
        <v>3</v>
      </c>
      <c r="H123" s="43">
        <v>0.4</v>
      </c>
      <c r="I123" s="43">
        <v>19</v>
      </c>
      <c r="J123" s="43">
        <v>91.6</v>
      </c>
      <c r="K123" s="44" t="s">
        <v>49</v>
      </c>
      <c r="L123" s="43">
        <v>1.32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123</v>
      </c>
      <c r="F125" s="43">
        <v>70</v>
      </c>
      <c r="G125" s="43">
        <v>1.1000000000000001</v>
      </c>
      <c r="H125" s="43">
        <v>7.1</v>
      </c>
      <c r="I125" s="43">
        <v>5.4</v>
      </c>
      <c r="J125" s="43">
        <v>116.2</v>
      </c>
      <c r="K125" s="44" t="s">
        <v>124</v>
      </c>
      <c r="L125" s="43">
        <v>12.69</v>
      </c>
    </row>
    <row r="126" spans="1:12" ht="15" x14ac:dyDescent="0.25">
      <c r="A126" s="14"/>
      <c r="B126" s="15"/>
      <c r="C126" s="11"/>
      <c r="D126" s="6"/>
      <c r="E126" s="42" t="s">
        <v>87</v>
      </c>
      <c r="F126" s="43">
        <v>50</v>
      </c>
      <c r="G126" s="43">
        <v>0.6</v>
      </c>
      <c r="H126" s="43">
        <v>0.9</v>
      </c>
      <c r="I126" s="43">
        <v>3.1</v>
      </c>
      <c r="J126" s="43">
        <v>26.6</v>
      </c>
      <c r="K126" s="44" t="s">
        <v>61</v>
      </c>
      <c r="L126" s="43">
        <v>1.38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598</v>
      </c>
      <c r="G127" s="19">
        <f t="shared" ref="G127:J127" si="62">SUM(G120:G126)</f>
        <v>20.400000000000002</v>
      </c>
      <c r="H127" s="19">
        <f t="shared" si="62"/>
        <v>24.4</v>
      </c>
      <c r="I127" s="19">
        <f t="shared" si="62"/>
        <v>59</v>
      </c>
      <c r="J127" s="19">
        <f t="shared" si="62"/>
        <v>683.5</v>
      </c>
      <c r="K127" s="25"/>
      <c r="L127" s="19">
        <f t="shared" ref="L127" si="63">SUM(L120:L126)</f>
        <v>85.029999999999987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125</v>
      </c>
      <c r="F129" s="43">
        <v>260</v>
      </c>
      <c r="G129" s="43">
        <v>2.2000000000000002</v>
      </c>
      <c r="H129" s="43">
        <v>6.3</v>
      </c>
      <c r="I129" s="43">
        <v>8.9</v>
      </c>
      <c r="J129" s="43">
        <v>158</v>
      </c>
      <c r="K129" s="44" t="s">
        <v>51</v>
      </c>
      <c r="L129" s="43">
        <v>10.27</v>
      </c>
    </row>
    <row r="130" spans="1:12" ht="15" x14ac:dyDescent="0.25">
      <c r="A130" s="14"/>
      <c r="B130" s="15"/>
      <c r="C130" s="11"/>
      <c r="D130" s="7" t="s">
        <v>28</v>
      </c>
      <c r="E130" s="42" t="s">
        <v>126</v>
      </c>
      <c r="F130" s="43">
        <v>140</v>
      </c>
      <c r="G130" s="43">
        <v>17.5</v>
      </c>
      <c r="H130" s="43">
        <v>5.0999999999999996</v>
      </c>
      <c r="I130" s="43">
        <v>4.5</v>
      </c>
      <c r="J130" s="43">
        <v>421</v>
      </c>
      <c r="K130" s="44" t="s">
        <v>127</v>
      </c>
      <c r="L130" s="43">
        <v>36.47</v>
      </c>
    </row>
    <row r="131" spans="1:12" ht="15" x14ac:dyDescent="0.25">
      <c r="A131" s="14"/>
      <c r="B131" s="15"/>
      <c r="C131" s="11"/>
      <c r="D131" s="7" t="s">
        <v>29</v>
      </c>
      <c r="E131" s="42" t="s">
        <v>103</v>
      </c>
      <c r="F131" s="43">
        <v>155</v>
      </c>
      <c r="G131" s="43">
        <v>5.2</v>
      </c>
      <c r="H131" s="43">
        <v>3.3</v>
      </c>
      <c r="I131" s="43">
        <v>33.4</v>
      </c>
      <c r="J131" s="43">
        <v>189</v>
      </c>
      <c r="K131" s="44" t="s">
        <v>108</v>
      </c>
      <c r="L131" s="43">
        <v>10.59</v>
      </c>
    </row>
    <row r="132" spans="1:12" ht="15" x14ac:dyDescent="0.2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0.4</v>
      </c>
      <c r="H132" s="43">
        <v>0</v>
      </c>
      <c r="I132" s="43">
        <v>16.600000000000001</v>
      </c>
      <c r="J132" s="43">
        <v>64.3</v>
      </c>
      <c r="K132" s="44" t="s">
        <v>68</v>
      </c>
      <c r="L132" s="43">
        <v>11.06</v>
      </c>
    </row>
    <row r="133" spans="1:12" ht="25.5" x14ac:dyDescent="0.25">
      <c r="A133" s="14"/>
      <c r="B133" s="15"/>
      <c r="C133" s="11"/>
      <c r="D133" s="7" t="s">
        <v>31</v>
      </c>
      <c r="E133" s="42" t="s">
        <v>82</v>
      </c>
      <c r="F133" s="43">
        <v>76</v>
      </c>
      <c r="G133" s="43">
        <v>6.1</v>
      </c>
      <c r="H133" s="43">
        <v>0.8</v>
      </c>
      <c r="I133" s="43">
        <v>37.9</v>
      </c>
      <c r="J133" s="43">
        <v>182</v>
      </c>
      <c r="K133" s="44" t="s">
        <v>49</v>
      </c>
      <c r="L133" s="43">
        <v>2.64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831</v>
      </c>
      <c r="G137" s="19">
        <f t="shared" ref="G137:J137" si="64">SUM(G128:G136)</f>
        <v>31.4</v>
      </c>
      <c r="H137" s="19">
        <f t="shared" si="64"/>
        <v>15.5</v>
      </c>
      <c r="I137" s="19">
        <f t="shared" si="64"/>
        <v>101.3</v>
      </c>
      <c r="J137" s="19">
        <f t="shared" si="64"/>
        <v>1014.3</v>
      </c>
      <c r="K137" s="25"/>
      <c r="L137" s="19">
        <f t="shared" ref="L137" si="65">SUM(L128:L136)</f>
        <v>71.03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1429</v>
      </c>
      <c r="G138" s="32">
        <f t="shared" ref="G138" si="66">G127+G137</f>
        <v>51.8</v>
      </c>
      <c r="H138" s="32">
        <f t="shared" ref="H138" si="67">H127+H137</f>
        <v>39.9</v>
      </c>
      <c r="I138" s="32">
        <f t="shared" ref="I138" si="68">I127+I137</f>
        <v>160.30000000000001</v>
      </c>
      <c r="J138" s="32">
        <f t="shared" ref="J138:L138" si="69">J127+J137</f>
        <v>1697.8</v>
      </c>
      <c r="K138" s="32"/>
      <c r="L138" s="32">
        <f t="shared" si="69"/>
        <v>156.06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128</v>
      </c>
      <c r="F139" s="40">
        <v>240</v>
      </c>
      <c r="G139" s="40">
        <v>26.1</v>
      </c>
      <c r="H139" s="40">
        <v>31</v>
      </c>
      <c r="I139" s="40">
        <v>37.200000000000003</v>
      </c>
      <c r="J139" s="40">
        <v>530.20000000000005</v>
      </c>
      <c r="K139" s="41">
        <v>449</v>
      </c>
      <c r="L139" s="40">
        <v>62.89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129</v>
      </c>
      <c r="F141" s="43">
        <v>200</v>
      </c>
      <c r="G141" s="43">
        <v>3.1</v>
      </c>
      <c r="H141" s="43">
        <v>2.4</v>
      </c>
      <c r="I141" s="43">
        <v>11.8</v>
      </c>
      <c r="J141" s="43">
        <v>80.8</v>
      </c>
      <c r="K141" s="44" t="s">
        <v>60</v>
      </c>
      <c r="L141" s="43">
        <v>13.91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38</v>
      </c>
      <c r="G142" s="43">
        <v>3</v>
      </c>
      <c r="H142" s="43">
        <v>0.4</v>
      </c>
      <c r="I142" s="43">
        <v>19</v>
      </c>
      <c r="J142" s="43">
        <v>91.6</v>
      </c>
      <c r="K142" s="44" t="s">
        <v>49</v>
      </c>
      <c r="L142" s="43">
        <v>1.32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130</v>
      </c>
      <c r="F144" s="43">
        <v>70</v>
      </c>
      <c r="G144" s="43">
        <v>1.1000000000000001</v>
      </c>
      <c r="H144" s="43">
        <v>3.6</v>
      </c>
      <c r="I144" s="43">
        <v>6.4</v>
      </c>
      <c r="J144" s="43">
        <v>87.5</v>
      </c>
      <c r="K144" s="44" t="s">
        <v>132</v>
      </c>
      <c r="L144" s="43">
        <v>6.88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548</v>
      </c>
      <c r="G146" s="19">
        <f t="shared" ref="G146:J146" si="70">SUM(G139:G145)</f>
        <v>33.300000000000004</v>
      </c>
      <c r="H146" s="19">
        <f t="shared" si="70"/>
        <v>37.4</v>
      </c>
      <c r="I146" s="19">
        <f t="shared" si="70"/>
        <v>74.400000000000006</v>
      </c>
      <c r="J146" s="19">
        <f t="shared" si="70"/>
        <v>790.1</v>
      </c>
      <c r="K146" s="25"/>
      <c r="L146" s="19">
        <f t="shared" ref="L146" si="71">SUM(L139:L145)</f>
        <v>84.999999999999986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90</v>
      </c>
      <c r="F148" s="43">
        <v>250</v>
      </c>
      <c r="G148" s="43">
        <v>2.6</v>
      </c>
      <c r="H148" s="43">
        <v>2.4</v>
      </c>
      <c r="I148" s="43">
        <v>18.899999999999999</v>
      </c>
      <c r="J148" s="43">
        <v>117.1</v>
      </c>
      <c r="K148" s="44" t="s">
        <v>93</v>
      </c>
      <c r="L148" s="43">
        <v>6.31</v>
      </c>
    </row>
    <row r="149" spans="1:12" ht="15" x14ac:dyDescent="0.25">
      <c r="A149" s="23"/>
      <c r="B149" s="15"/>
      <c r="C149" s="11"/>
      <c r="D149" s="7" t="s">
        <v>28</v>
      </c>
      <c r="E149" s="42" t="s">
        <v>131</v>
      </c>
      <c r="F149" s="43">
        <v>90</v>
      </c>
      <c r="G149" s="43">
        <v>15.2</v>
      </c>
      <c r="H149" s="43">
        <v>15.8</v>
      </c>
      <c r="I149" s="43">
        <v>13.7</v>
      </c>
      <c r="J149" s="43">
        <v>250.1</v>
      </c>
      <c r="K149" s="44" t="s">
        <v>94</v>
      </c>
      <c r="L149" s="43">
        <v>42.41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150</v>
      </c>
      <c r="G150" s="43">
        <v>8.5</v>
      </c>
      <c r="H150" s="43">
        <v>5.0999999999999996</v>
      </c>
      <c r="I150" s="43">
        <v>40.200000000000003</v>
      </c>
      <c r="J150" s="43">
        <v>249.2</v>
      </c>
      <c r="K150" s="44" t="s">
        <v>69</v>
      </c>
      <c r="L150" s="43">
        <v>13.76</v>
      </c>
    </row>
    <row r="151" spans="1:12" ht="15" x14ac:dyDescent="0.25">
      <c r="A151" s="23"/>
      <c r="B151" s="15"/>
      <c r="C151" s="11"/>
      <c r="D151" s="7" t="s">
        <v>30</v>
      </c>
      <c r="E151" s="42" t="s">
        <v>83</v>
      </c>
      <c r="F151" s="43">
        <v>212</v>
      </c>
      <c r="G151" s="43">
        <v>0.2</v>
      </c>
      <c r="H151" s="43">
        <v>0</v>
      </c>
      <c r="I151" s="43">
        <v>4.8</v>
      </c>
      <c r="J151" s="43">
        <v>19.2</v>
      </c>
      <c r="K151" s="44" t="s">
        <v>84</v>
      </c>
      <c r="L151" s="43">
        <v>4.58</v>
      </c>
    </row>
    <row r="152" spans="1:12" ht="25.5" x14ac:dyDescent="0.25">
      <c r="A152" s="23"/>
      <c r="B152" s="15"/>
      <c r="C152" s="11"/>
      <c r="D152" s="7" t="s">
        <v>31</v>
      </c>
      <c r="E152" s="42" t="s">
        <v>82</v>
      </c>
      <c r="F152" s="43">
        <v>76</v>
      </c>
      <c r="G152" s="43">
        <v>6.1</v>
      </c>
      <c r="H152" s="43">
        <v>0.8</v>
      </c>
      <c r="I152" s="43">
        <v>37.9</v>
      </c>
      <c r="J152" s="43">
        <v>182</v>
      </c>
      <c r="K152" s="44" t="s">
        <v>133</v>
      </c>
      <c r="L152" s="43">
        <v>2.64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67</v>
      </c>
      <c r="F154" s="43">
        <v>50</v>
      </c>
      <c r="G154" s="43">
        <v>0.6</v>
      </c>
      <c r="H154" s="43">
        <v>0.9</v>
      </c>
      <c r="I154" s="43">
        <v>3</v>
      </c>
      <c r="J154" s="43">
        <v>26.4</v>
      </c>
      <c r="K154" s="44" t="s">
        <v>61</v>
      </c>
      <c r="L154" s="43">
        <v>1.3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828</v>
      </c>
      <c r="G156" s="19">
        <f t="shared" ref="G156:J156" si="72">SUM(G147:G155)</f>
        <v>33.200000000000003</v>
      </c>
      <c r="H156" s="19">
        <f t="shared" si="72"/>
        <v>24.999999999999996</v>
      </c>
      <c r="I156" s="19">
        <f t="shared" si="72"/>
        <v>118.5</v>
      </c>
      <c r="J156" s="19">
        <f t="shared" si="72"/>
        <v>844</v>
      </c>
      <c r="K156" s="25"/>
      <c r="L156" s="19">
        <f t="shared" ref="L156" si="73">SUM(L147:L155)</f>
        <v>71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1376</v>
      </c>
      <c r="G157" s="32">
        <f t="shared" ref="G157" si="74">G146+G156</f>
        <v>66.5</v>
      </c>
      <c r="H157" s="32">
        <f t="shared" ref="H157" si="75">H146+H156</f>
        <v>62.399999999999991</v>
      </c>
      <c r="I157" s="32">
        <f t="shared" ref="I157" si="76">I146+I156</f>
        <v>192.9</v>
      </c>
      <c r="J157" s="32">
        <f t="shared" ref="J157:L157" si="77">J146+J156</f>
        <v>1634.1</v>
      </c>
      <c r="K157" s="32"/>
      <c r="L157" s="32">
        <f t="shared" si="77"/>
        <v>156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137</v>
      </c>
      <c r="F158" s="40">
        <v>210</v>
      </c>
      <c r="G158" s="40">
        <v>5.6</v>
      </c>
      <c r="H158" s="40">
        <v>8.1999999999999993</v>
      </c>
      <c r="I158" s="40">
        <v>38.1</v>
      </c>
      <c r="J158" s="40">
        <v>259.89999999999998</v>
      </c>
      <c r="K158" s="41" t="s">
        <v>113</v>
      </c>
      <c r="L158" s="40">
        <v>25.51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138</v>
      </c>
      <c r="F160" s="43">
        <v>200</v>
      </c>
      <c r="G160" s="43">
        <v>1</v>
      </c>
      <c r="H160" s="43">
        <v>0</v>
      </c>
      <c r="I160" s="43">
        <v>14.6</v>
      </c>
      <c r="J160" s="43">
        <v>59.2</v>
      </c>
      <c r="K160" s="44" t="s">
        <v>68</v>
      </c>
      <c r="L160" s="43">
        <v>7.86</v>
      </c>
    </row>
    <row r="161" spans="1:12" ht="25.5" x14ac:dyDescent="0.25">
      <c r="A161" s="23"/>
      <c r="B161" s="15"/>
      <c r="C161" s="11"/>
      <c r="D161" s="7" t="s">
        <v>23</v>
      </c>
      <c r="E161" s="42" t="s">
        <v>41</v>
      </c>
      <c r="F161" s="43">
        <v>38</v>
      </c>
      <c r="G161" s="43">
        <v>3</v>
      </c>
      <c r="H161" s="43">
        <v>0.4</v>
      </c>
      <c r="I161" s="43">
        <v>19</v>
      </c>
      <c r="J161" s="43">
        <v>91.6</v>
      </c>
      <c r="K161" s="44" t="s">
        <v>49</v>
      </c>
      <c r="L161" s="43">
        <v>1.32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139</v>
      </c>
      <c r="F163" s="43">
        <v>200</v>
      </c>
      <c r="G163" s="43">
        <v>5.2</v>
      </c>
      <c r="H163" s="43">
        <v>4.8</v>
      </c>
      <c r="I163" s="43">
        <v>9.4</v>
      </c>
      <c r="J163" s="43">
        <v>104.4</v>
      </c>
      <c r="K163" s="44"/>
      <c r="L163" s="43">
        <v>36.72</v>
      </c>
    </row>
    <row r="164" spans="1:12" ht="15" x14ac:dyDescent="0.25">
      <c r="A164" s="23"/>
      <c r="B164" s="15"/>
      <c r="C164" s="11"/>
      <c r="D164" s="6"/>
      <c r="E164" s="42" t="s">
        <v>140</v>
      </c>
      <c r="F164" s="43">
        <v>60</v>
      </c>
      <c r="G164" s="43">
        <v>2.4</v>
      </c>
      <c r="H164" s="43">
        <v>7</v>
      </c>
      <c r="I164" s="43">
        <v>26.7</v>
      </c>
      <c r="J164" s="43">
        <v>183</v>
      </c>
      <c r="K164" s="54"/>
      <c r="L164" s="43">
        <v>13.59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708</v>
      </c>
      <c r="G165" s="19">
        <f t="shared" ref="G165:J165" si="78">SUM(G158:G164)</f>
        <v>17.2</v>
      </c>
      <c r="H165" s="19">
        <f t="shared" si="78"/>
        <v>20.399999999999999</v>
      </c>
      <c r="I165" s="19">
        <f t="shared" si="78"/>
        <v>107.80000000000001</v>
      </c>
      <c r="J165" s="19">
        <f t="shared" si="78"/>
        <v>698.09999999999991</v>
      </c>
      <c r="K165" s="25"/>
      <c r="L165" s="19">
        <f t="shared" ref="L165" si="79">SUM(L158:L164)</f>
        <v>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62</v>
      </c>
      <c r="F167" s="43">
        <v>260</v>
      </c>
      <c r="G167" s="43">
        <v>2.2999999999999998</v>
      </c>
      <c r="H167" s="43">
        <v>6.2</v>
      </c>
      <c r="I167" s="43">
        <v>12.1</v>
      </c>
      <c r="J167" s="43">
        <v>198.3</v>
      </c>
      <c r="K167" s="44" t="s">
        <v>70</v>
      </c>
      <c r="L167" s="43">
        <v>11.1</v>
      </c>
    </row>
    <row r="168" spans="1:12" ht="15" x14ac:dyDescent="0.25">
      <c r="A168" s="23"/>
      <c r="B168" s="15"/>
      <c r="C168" s="11"/>
      <c r="D168" s="7" t="s">
        <v>28</v>
      </c>
      <c r="E168" s="42" t="s">
        <v>141</v>
      </c>
      <c r="F168" s="43">
        <v>140</v>
      </c>
      <c r="G168" s="43">
        <v>11.6</v>
      </c>
      <c r="H168" s="43">
        <v>16.8</v>
      </c>
      <c r="I168" s="43">
        <v>15.6</v>
      </c>
      <c r="J168" s="43">
        <v>399.7</v>
      </c>
      <c r="K168" s="44" t="s">
        <v>107</v>
      </c>
      <c r="L168" s="43">
        <v>40.630000000000003</v>
      </c>
    </row>
    <row r="169" spans="1:12" ht="15" x14ac:dyDescent="0.25">
      <c r="A169" s="23"/>
      <c r="B169" s="15"/>
      <c r="C169" s="11"/>
      <c r="D169" s="7" t="s">
        <v>29</v>
      </c>
      <c r="E169" s="42" t="s">
        <v>142</v>
      </c>
      <c r="F169" s="43">
        <v>150</v>
      </c>
      <c r="G169" s="43">
        <v>3.1</v>
      </c>
      <c r="H169" s="43">
        <v>3.9</v>
      </c>
      <c r="I169" s="43">
        <v>20.2</v>
      </c>
      <c r="J169" s="43">
        <v>135.6</v>
      </c>
      <c r="K169" s="44" t="s">
        <v>143</v>
      </c>
      <c r="L169" s="43">
        <v>14.63</v>
      </c>
    </row>
    <row r="170" spans="1:12" ht="15" x14ac:dyDescent="0.25">
      <c r="A170" s="23"/>
      <c r="B170" s="15"/>
      <c r="C170" s="11"/>
      <c r="D170" s="7" t="s">
        <v>30</v>
      </c>
      <c r="E170" s="42" t="s">
        <v>104</v>
      </c>
      <c r="F170" s="43">
        <v>205</v>
      </c>
      <c r="G170" s="43">
        <v>0.1</v>
      </c>
      <c r="H170" s="43">
        <v>0</v>
      </c>
      <c r="I170" s="43">
        <v>4.5999999999999996</v>
      </c>
      <c r="J170" s="43">
        <v>17.100000000000001</v>
      </c>
      <c r="K170" s="44" t="s">
        <v>109</v>
      </c>
      <c r="L170" s="43">
        <v>2</v>
      </c>
    </row>
    <row r="171" spans="1:12" ht="25.5" x14ac:dyDescent="0.25">
      <c r="A171" s="23"/>
      <c r="B171" s="15"/>
      <c r="C171" s="11"/>
      <c r="D171" s="7" t="s">
        <v>31</v>
      </c>
      <c r="E171" s="42" t="s">
        <v>41</v>
      </c>
      <c r="F171" s="43">
        <v>76</v>
      </c>
      <c r="G171" s="43">
        <v>6.1</v>
      </c>
      <c r="H171" s="43">
        <v>0.8</v>
      </c>
      <c r="I171" s="43">
        <v>37.9</v>
      </c>
      <c r="J171" s="43">
        <v>182</v>
      </c>
      <c r="K171" s="44" t="s">
        <v>49</v>
      </c>
      <c r="L171" s="43">
        <v>2.64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831</v>
      </c>
      <c r="G175" s="19">
        <f t="shared" ref="G175:J175" si="80">SUM(G166:G174)</f>
        <v>23.200000000000003</v>
      </c>
      <c r="H175" s="19">
        <f t="shared" si="80"/>
        <v>27.7</v>
      </c>
      <c r="I175" s="19">
        <f t="shared" si="80"/>
        <v>90.4</v>
      </c>
      <c r="J175" s="19">
        <f t="shared" si="80"/>
        <v>932.7</v>
      </c>
      <c r="K175" s="25"/>
      <c r="L175" s="19">
        <f t="shared" ref="L175" si="81">SUM(L166:L174)</f>
        <v>71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1539</v>
      </c>
      <c r="G176" s="32">
        <f t="shared" ref="G176" si="82">G165+G175</f>
        <v>40.400000000000006</v>
      </c>
      <c r="H176" s="32">
        <f t="shared" ref="H176" si="83">H165+H175</f>
        <v>48.099999999999994</v>
      </c>
      <c r="I176" s="32">
        <f t="shared" ref="I176" si="84">I165+I175</f>
        <v>198.20000000000002</v>
      </c>
      <c r="J176" s="32">
        <f t="shared" ref="J176:L176" si="85">J165+J175</f>
        <v>1630.8</v>
      </c>
      <c r="K176" s="32"/>
      <c r="L176" s="32">
        <f t="shared" si="85"/>
        <v>156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144</v>
      </c>
      <c r="F177" s="40">
        <v>240</v>
      </c>
      <c r="G177" s="40">
        <v>16.8</v>
      </c>
      <c r="H177" s="40">
        <v>20.3</v>
      </c>
      <c r="I177" s="40">
        <v>14.4</v>
      </c>
      <c r="J177" s="40">
        <v>455.8</v>
      </c>
      <c r="K177" s="41" t="s">
        <v>145</v>
      </c>
      <c r="L177" s="40">
        <v>66.430000000000007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0.4</v>
      </c>
      <c r="H179" s="43">
        <v>0</v>
      </c>
      <c r="I179" s="43">
        <v>13.3</v>
      </c>
      <c r="J179" s="43">
        <v>52.9</v>
      </c>
      <c r="K179" s="44" t="s">
        <v>54</v>
      </c>
      <c r="L179" s="43">
        <v>4.66</v>
      </c>
    </row>
    <row r="180" spans="1:12" ht="25.5" x14ac:dyDescent="0.25">
      <c r="A180" s="23"/>
      <c r="B180" s="15"/>
      <c r="C180" s="11"/>
      <c r="D180" s="7" t="s">
        <v>23</v>
      </c>
      <c r="E180" s="42" t="s">
        <v>66</v>
      </c>
      <c r="F180" s="43">
        <v>38</v>
      </c>
      <c r="G180" s="43">
        <v>3</v>
      </c>
      <c r="H180" s="43">
        <v>0.4</v>
      </c>
      <c r="I180" s="43">
        <v>19</v>
      </c>
      <c r="J180" s="43">
        <v>91.6</v>
      </c>
      <c r="K180" s="44" t="s">
        <v>146</v>
      </c>
      <c r="L180" s="43">
        <v>1.32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147</v>
      </c>
      <c r="F182" s="43">
        <v>60</v>
      </c>
      <c r="G182" s="43">
        <v>0.6</v>
      </c>
      <c r="H182" s="43">
        <v>5.6</v>
      </c>
      <c r="I182" s="43">
        <v>3</v>
      </c>
      <c r="J182" s="43">
        <v>105.7</v>
      </c>
      <c r="K182" s="44" t="s">
        <v>148</v>
      </c>
      <c r="L182" s="43">
        <v>12.59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538</v>
      </c>
      <c r="G184" s="19">
        <f t="shared" ref="G184:J184" si="86">SUM(G177:G183)</f>
        <v>20.8</v>
      </c>
      <c r="H184" s="19">
        <f t="shared" si="86"/>
        <v>26.299999999999997</v>
      </c>
      <c r="I184" s="19">
        <f t="shared" si="86"/>
        <v>49.7</v>
      </c>
      <c r="J184" s="19">
        <f t="shared" si="86"/>
        <v>706</v>
      </c>
      <c r="K184" s="25"/>
      <c r="L184" s="19">
        <f t="shared" ref="L184" si="87">SUM(L177:L183)</f>
        <v>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149</v>
      </c>
      <c r="F186" s="43">
        <v>260</v>
      </c>
      <c r="G186" s="43">
        <v>7.2</v>
      </c>
      <c r="H186" s="43">
        <v>6.7</v>
      </c>
      <c r="I186" s="43">
        <v>19.100000000000001</v>
      </c>
      <c r="J186" s="43">
        <v>173.9</v>
      </c>
      <c r="K186" s="44" t="s">
        <v>150</v>
      </c>
      <c r="L186" s="43">
        <v>11.68</v>
      </c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140</v>
      </c>
      <c r="G187" s="43">
        <v>9.3000000000000007</v>
      </c>
      <c r="H187" s="43">
        <v>7.6</v>
      </c>
      <c r="I187" s="43">
        <v>10.199999999999999</v>
      </c>
      <c r="J187" s="43">
        <v>302</v>
      </c>
      <c r="K187" s="44" t="s">
        <v>79</v>
      </c>
      <c r="L187" s="43">
        <v>38.64</v>
      </c>
    </row>
    <row r="188" spans="1:12" ht="15" x14ac:dyDescent="0.25">
      <c r="A188" s="23"/>
      <c r="B188" s="15"/>
      <c r="C188" s="11"/>
      <c r="D188" s="7" t="s">
        <v>29</v>
      </c>
      <c r="E188" s="42" t="s">
        <v>151</v>
      </c>
      <c r="F188" s="43">
        <v>150</v>
      </c>
      <c r="G188" s="43">
        <v>3.5</v>
      </c>
      <c r="H188" s="43">
        <v>5.0999999999999996</v>
      </c>
      <c r="I188" s="43">
        <v>14.3</v>
      </c>
      <c r="J188" s="43">
        <v>271</v>
      </c>
      <c r="K188" s="44">
        <v>482.19959999999998</v>
      </c>
      <c r="L188" s="43">
        <v>16.04</v>
      </c>
    </row>
    <row r="189" spans="1:12" ht="15" x14ac:dyDescent="0.25">
      <c r="A189" s="23"/>
      <c r="B189" s="15"/>
      <c r="C189" s="11"/>
      <c r="D189" s="7" t="s">
        <v>30</v>
      </c>
      <c r="E189" s="42" t="s">
        <v>104</v>
      </c>
      <c r="F189" s="43">
        <v>205</v>
      </c>
      <c r="G189" s="43">
        <v>0.1</v>
      </c>
      <c r="H189" s="43">
        <v>0</v>
      </c>
      <c r="I189" s="43">
        <v>4.5999999999999996</v>
      </c>
      <c r="J189" s="43">
        <v>17.100000000000001</v>
      </c>
      <c r="K189" s="44" t="s">
        <v>109</v>
      </c>
      <c r="L189" s="43">
        <v>2</v>
      </c>
    </row>
    <row r="190" spans="1:12" ht="15" x14ac:dyDescent="0.25">
      <c r="A190" s="23"/>
      <c r="B190" s="15"/>
      <c r="C190" s="11"/>
      <c r="D190" s="7" t="s">
        <v>31</v>
      </c>
      <c r="E190" s="42" t="s">
        <v>82</v>
      </c>
      <c r="F190" s="43">
        <v>76</v>
      </c>
      <c r="G190" s="43">
        <v>6.1</v>
      </c>
      <c r="H190" s="43">
        <v>0.8</v>
      </c>
      <c r="I190" s="43">
        <v>37.9</v>
      </c>
      <c r="J190" s="43">
        <v>182</v>
      </c>
      <c r="K190" s="44" t="s">
        <v>152</v>
      </c>
      <c r="L190" s="43">
        <v>2.64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831</v>
      </c>
      <c r="G194" s="19">
        <f t="shared" ref="G194:J194" si="88">SUM(G185:G193)</f>
        <v>26.200000000000003</v>
      </c>
      <c r="H194" s="19">
        <f t="shared" si="88"/>
        <v>20.2</v>
      </c>
      <c r="I194" s="19">
        <f t="shared" si="88"/>
        <v>86.1</v>
      </c>
      <c r="J194" s="19">
        <f t="shared" si="88"/>
        <v>946</v>
      </c>
      <c r="K194" s="25"/>
      <c r="L194" s="19">
        <f t="shared" ref="L194" si="89">SUM(L185:L193)</f>
        <v>71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1369</v>
      </c>
      <c r="G195" s="32">
        <f t="shared" ref="G195" si="90">G184+G194</f>
        <v>47</v>
      </c>
      <c r="H195" s="32">
        <f t="shared" ref="H195" si="91">H184+H194</f>
        <v>46.5</v>
      </c>
      <c r="I195" s="32">
        <f t="shared" ref="I195" si="92">I184+I194</f>
        <v>135.80000000000001</v>
      </c>
      <c r="J195" s="32">
        <f t="shared" ref="J195:L195" si="93">J184+J194</f>
        <v>1652</v>
      </c>
      <c r="K195" s="32"/>
      <c r="L195" s="32">
        <f t="shared" si="93"/>
        <v>156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1424.4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49.470000000000006</v>
      </c>
      <c r="H196" s="34">
        <f t="shared" si="94"/>
        <v>46.739999999999995</v>
      </c>
      <c r="I196" s="34">
        <f t="shared" si="94"/>
        <v>184.74</v>
      </c>
      <c r="J196" s="34">
        <f t="shared" si="94"/>
        <v>1597.1399999999999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156.084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</cp:lastModifiedBy>
  <dcterms:created xsi:type="dcterms:W3CDTF">2022-05-16T14:23:56Z</dcterms:created>
  <dcterms:modified xsi:type="dcterms:W3CDTF">2023-10-13T06:13:09Z</dcterms:modified>
</cp:coreProperties>
</file>